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0" yWindow="45" windowWidth="13635" windowHeight="10320" activeTab="1"/>
  </bookViews>
  <sheets>
    <sheet name="Totaloversigt" sheetId="1" r:id="rId1"/>
    <sheet name="ØK" sheetId="6" r:id="rId2"/>
    <sheet name="P&amp;T" sheetId="5" r:id="rId3"/>
    <sheet name="B&amp;U" sheetId="4" r:id="rId4"/>
    <sheet name="K&amp;F" sheetId="2" r:id="rId5"/>
    <sheet name="S&amp;S" sheetId="7" r:id="rId6"/>
    <sheet name="A&amp;I" sheetId="3" r:id="rId7"/>
    <sheet name="Ark1" sheetId="8" r:id="rId8"/>
  </sheets>
  <definedNames>
    <definedName name="_xlnm.Print_Titles" localSheetId="1">ØK!$2:$4</definedName>
  </definedNames>
  <calcPr calcId="152511"/>
</workbook>
</file>

<file path=xl/calcChain.xml><?xml version="1.0" encoding="utf-8"?>
<calcChain xmlns="http://schemas.openxmlformats.org/spreadsheetml/2006/main">
  <c r="E13" i="7" l="1"/>
  <c r="D9" i="1" s="1"/>
  <c r="D13" i="7"/>
  <c r="C9" i="1" s="1"/>
  <c r="E17" i="6" l="1"/>
  <c r="F17" i="6"/>
  <c r="G17" i="6"/>
  <c r="D17" i="6"/>
  <c r="G13" i="7" l="1"/>
  <c r="F9" i="1" s="1"/>
  <c r="F13" i="7"/>
  <c r="E9" i="1" s="1"/>
  <c r="C5" i="1"/>
  <c r="D5" i="1"/>
  <c r="E5" i="1"/>
  <c r="F5" i="1"/>
  <c r="G15" i="3" l="1"/>
  <c r="F10" i="1" s="1"/>
  <c r="F15" i="3"/>
  <c r="E10" i="1" s="1"/>
  <c r="E15" i="3"/>
  <c r="D10" i="1" s="1"/>
  <c r="D15" i="3"/>
  <c r="C10" i="1" s="1"/>
  <c r="G21" i="2"/>
  <c r="F8" i="1" s="1"/>
  <c r="F21" i="2"/>
  <c r="E8" i="1" s="1"/>
  <c r="E21" i="2"/>
  <c r="D8" i="1" s="1"/>
  <c r="D21" i="2"/>
  <c r="C8" i="1" s="1"/>
  <c r="G11" i="4"/>
  <c r="F7" i="1" s="1"/>
  <c r="F11" i="4"/>
  <c r="E7" i="1" s="1"/>
  <c r="E11" i="4"/>
  <c r="D7" i="1" s="1"/>
  <c r="D11" i="4"/>
  <c r="C7" i="1" s="1"/>
  <c r="G21" i="5"/>
  <c r="F6" i="1" s="1"/>
  <c r="F21" i="5"/>
  <c r="E6" i="1" s="1"/>
  <c r="E21" i="5"/>
  <c r="D6" i="1" s="1"/>
  <c r="D21" i="5"/>
  <c r="C6" i="1" s="1"/>
  <c r="F11" i="1" l="1"/>
  <c r="E11" i="1"/>
  <c r="C11" i="1"/>
  <c r="D11" i="1"/>
</calcChain>
</file>

<file path=xl/sharedStrings.xml><?xml version="1.0" encoding="utf-8"?>
<sst xmlns="http://schemas.openxmlformats.org/spreadsheetml/2006/main" count="115" uniqueCount="54">
  <si>
    <t>Ændringer i 2017</t>
  </si>
  <si>
    <t>Ændringer i 2018</t>
  </si>
  <si>
    <t xml:space="preserve">Udvalg </t>
  </si>
  <si>
    <t>Økonomiudvalg</t>
  </si>
  <si>
    <t>Udvalg for Plan og teknik</t>
  </si>
  <si>
    <t>Udvalg for Børn og Undervisning</t>
  </si>
  <si>
    <t>Udvalg for Kultur og Fritid</t>
  </si>
  <si>
    <t>Udvalg for Social og Sundhed</t>
  </si>
  <si>
    <t>Udvalg for Arbejdsmarked og Integration</t>
  </si>
  <si>
    <t>I alt</t>
  </si>
  <si>
    <t>Dok. nr.</t>
  </si>
  <si>
    <t>Udvalg for Plan og Teknik</t>
  </si>
  <si>
    <t>Ændringer i 2019</t>
  </si>
  <si>
    <t>Oversigt over ændringer som følge af lov- og cirkulæreprogrammet til driftsbudget  2017 - 2020</t>
  </si>
  <si>
    <t>Ændringer i 2020</t>
  </si>
  <si>
    <r>
      <t>Driftsudgifter</t>
    </r>
    <r>
      <rPr>
        <b/>
        <sz val="9"/>
        <color theme="1"/>
        <rFont val="Calibri"/>
        <family val="2"/>
        <scheme val="minor"/>
      </rPr>
      <t xml:space="preserve"> (hele kr. og 2016-priser) + = udgifter</t>
    </r>
  </si>
  <si>
    <r>
      <rPr>
        <b/>
        <sz val="14"/>
        <color theme="1"/>
        <rFont val="Calibri"/>
        <family val="2"/>
        <scheme val="minor"/>
      </rPr>
      <t>Driftsudgifter</t>
    </r>
    <r>
      <rPr>
        <b/>
        <sz val="9"/>
        <color theme="1"/>
        <rFont val="Calibri"/>
        <family val="2"/>
        <scheme val="minor"/>
      </rPr>
      <t xml:space="preserve"> (hele kr. og 2016-priser) + = udgifter</t>
    </r>
  </si>
  <si>
    <t>Driftsudgifter (hele kroner og i 2016 priser) + = udgifter</t>
  </si>
  <si>
    <t>688192-12</t>
  </si>
  <si>
    <t>Overdragelse af ejerskab af it-system vedr. Børne- og Ungeydelsen</t>
  </si>
  <si>
    <t>Lov nr 167 af 27. feb 2016 om ændring af retsplejeloven (Videoafhøring af børn og unge i straffesager)</t>
  </si>
  <si>
    <t>Ændringer i valgloven</t>
  </si>
  <si>
    <t>Bekendtg. Nr 519 af 27. maj 2016 om standardvilkår i godkendelse af liste-virksomhed m.v.</t>
  </si>
  <si>
    <t>Ændring af lov om planlæging samt bekendtgørelse vedr. vurdering af visse offentlige og private anlægs virkning på miljøet (VVM)</t>
  </si>
  <si>
    <t>Erhvervsrettet sagsbehandling</t>
  </si>
  <si>
    <t>Forbedring og udvidelse af BBR-data</t>
  </si>
  <si>
    <t>Note 4</t>
  </si>
  <si>
    <t>Note 6</t>
  </si>
  <si>
    <t>Note 17</t>
  </si>
  <si>
    <t>Note 51</t>
  </si>
  <si>
    <t>Note 54</t>
  </si>
  <si>
    <t>Note 64</t>
  </si>
  <si>
    <t>Note 65</t>
  </si>
  <si>
    <t>Note 9</t>
  </si>
  <si>
    <t>Note 37</t>
  </si>
  <si>
    <t>Note 43</t>
  </si>
  <si>
    <t>Ændringer i integrationsydelse-administration</t>
  </si>
  <si>
    <t>Ændring af lov om arbejdsløshedsforsikring m.v. -adminsitration</t>
  </si>
  <si>
    <t>Ændring af lov om aktiv socialpolitik - administration</t>
  </si>
  <si>
    <t>IT - Udbetaling Danmark</t>
  </si>
  <si>
    <t>Drift - Udbetaling Danmark</t>
  </si>
  <si>
    <t>Styrelsen for patientsikkerheds fremtidige tilsyn mv.</t>
  </si>
  <si>
    <t>Behandling af klagesager i styrelsen for patientsikkerhed</t>
  </si>
  <si>
    <t>Fasttilknyttede læger på plejecentrene</t>
  </si>
  <si>
    <t>Kommunal medfinansiering af Fælles medicinkort FMK</t>
  </si>
  <si>
    <t>Kompetenceløft - handleplan vedr. den ældre medicinske patient</t>
  </si>
  <si>
    <t>Initiativer vedr. kronikere og lungesatsning mv.</t>
  </si>
  <si>
    <t>Styrket Akutfunktion i sygeplejen</t>
  </si>
  <si>
    <t>108868-16</t>
  </si>
  <si>
    <t>108403-16</t>
  </si>
  <si>
    <t>Indførelse af integrationsydelse for herboende personer der ikke opfylder opholdskravet - øgede udgifter til økonomisk friplads</t>
  </si>
  <si>
    <t>Ændring af kommunale bidrag til staten for elever i frie grundskover</t>
  </si>
  <si>
    <t>Indførelse af integrationsydelse for nyankomne udlændinge  - øgede udgifter til økonomisk friplads</t>
  </si>
  <si>
    <t>98023-16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</si>
</sst>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 * #,##0_ ;_ * \-#,##0_ ;_ * &quot;-&quot;??_ ;_ @_ 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3"/>
      <color indexed="8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name val="Arial"/>
    </font>
    <font>
      <sz val="11"/>
      <color theme="1"/>
      <name val="Calibri"/>
      <family val="2"/>
      <scheme val="minor"/>
    </font>
    <font>
      <sz val="13"/>
      <name val="Calibri"/>
      <family val="2"/>
      <scheme val="minor"/>
    </font>
    <font>
      <sz val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9" fillId="0" borderId="0"/>
    <xf numFmtId="164" fontId="10" fillId="0" borderId="0" applyFont="0" applyFill="0" applyBorder="0" applyAlignment="0" applyProtection="0"/>
    <xf numFmtId="0" fontId="9" fillId="0" borderId="0"/>
    <xf numFmtId="0" fontId="1" fillId="0" borderId="0"/>
  </cellStyleXfs>
  <cellXfs count="84">
    <xf numFmtId="0" fontId="0" fillId="0" borderId="0" xfId="0"/>
    <xf numFmtId="0" fontId="3" fillId="2" borderId="3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8" fillId="0" borderId="5" xfId="0" applyFont="1" applyBorder="1"/>
    <xf numFmtId="0" fontId="8" fillId="0" borderId="6" xfId="0" applyFont="1" applyBorder="1"/>
    <xf numFmtId="0" fontId="8" fillId="0" borderId="21" xfId="0" applyFont="1" applyFill="1" applyBorder="1" applyAlignment="1">
      <alignment horizontal="center"/>
    </xf>
    <xf numFmtId="0" fontId="8" fillId="0" borderId="21" xfId="0" applyFont="1" applyBorder="1"/>
    <xf numFmtId="0" fontId="8" fillId="0" borderId="1" xfId="0" applyFont="1" applyBorder="1"/>
    <xf numFmtId="0" fontId="8" fillId="0" borderId="17" xfId="0" applyFont="1" applyBorder="1"/>
    <xf numFmtId="0" fontId="8" fillId="0" borderId="22" xfId="0" applyFont="1" applyFill="1" applyBorder="1" applyAlignment="1">
      <alignment horizontal="center"/>
    </xf>
    <xf numFmtId="0" fontId="8" fillId="0" borderId="22" xfId="0" applyFont="1" applyBorder="1"/>
    <xf numFmtId="0" fontId="8" fillId="0" borderId="2" xfId="0" applyFont="1" applyBorder="1"/>
    <xf numFmtId="0" fontId="8" fillId="0" borderId="4" xfId="0" applyFont="1" applyBorder="1"/>
    <xf numFmtId="0" fontId="8" fillId="0" borderId="23" xfId="0" applyFont="1" applyFill="1" applyBorder="1" applyAlignment="1">
      <alignment horizontal="center"/>
    </xf>
    <xf numFmtId="0" fontId="8" fillId="0" borderId="23" xfId="0" applyFont="1" applyBorder="1"/>
    <xf numFmtId="0" fontId="2" fillId="0" borderId="16" xfId="0" applyFont="1" applyFill="1" applyBorder="1"/>
    <xf numFmtId="0" fontId="8" fillId="0" borderId="17" xfId="0" applyFont="1" applyBorder="1" applyAlignment="1">
      <alignment wrapText="1"/>
    </xf>
    <xf numFmtId="3" fontId="8" fillId="0" borderId="21" xfId="0" applyNumberFormat="1" applyFont="1" applyBorder="1"/>
    <xf numFmtId="3" fontId="8" fillId="0" borderId="22" xfId="0" applyNumberFormat="1" applyFont="1" applyBorder="1"/>
    <xf numFmtId="3" fontId="2" fillId="0" borderId="16" xfId="0" applyNumberFormat="1" applyFont="1" applyFill="1" applyBorder="1"/>
    <xf numFmtId="0" fontId="0" fillId="0" borderId="0" xfId="0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5" fontId="8" fillId="0" borderId="22" xfId="4" applyNumberFormat="1" applyFont="1" applyBorder="1"/>
    <xf numFmtId="165" fontId="2" fillId="0" borderId="16" xfId="4" applyNumberFormat="1" applyFont="1" applyFill="1" applyBorder="1"/>
    <xf numFmtId="3" fontId="3" fillId="0" borderId="5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0" fontId="8" fillId="0" borderId="6" xfId="0" applyFont="1" applyBorder="1" applyAlignment="1">
      <alignment wrapText="1"/>
    </xf>
    <xf numFmtId="0" fontId="12" fillId="0" borderId="17" xfId="3" applyFont="1" applyBorder="1" applyAlignment="1">
      <alignment wrapText="1"/>
    </xf>
    <xf numFmtId="0" fontId="12" fillId="0" borderId="26" xfId="3" applyFont="1" applyBorder="1" applyAlignment="1">
      <alignment wrapText="1"/>
    </xf>
    <xf numFmtId="0" fontId="12" fillId="0" borderId="28" xfId="3" applyFont="1" applyBorder="1" applyAlignment="1">
      <alignment wrapText="1"/>
    </xf>
    <xf numFmtId="0" fontId="8" fillId="0" borderId="17" xfId="0" applyFont="1" applyBorder="1"/>
    <xf numFmtId="0" fontId="8" fillId="0" borderId="22" xfId="0" applyFont="1" applyFill="1" applyBorder="1" applyAlignment="1">
      <alignment horizontal="center"/>
    </xf>
    <xf numFmtId="3" fontId="8" fillId="0" borderId="22" xfId="0" applyNumberFormat="1" applyFont="1" applyBorder="1"/>
    <xf numFmtId="3" fontId="2" fillId="0" borderId="16" xfId="0" applyNumberFormat="1" applyFont="1" applyFill="1" applyBorder="1"/>
    <xf numFmtId="0" fontId="11" fillId="0" borderId="27" xfId="5" applyFont="1" applyFill="1" applyBorder="1" applyAlignment="1">
      <alignment horizontal="left" wrapText="1"/>
    </xf>
    <xf numFmtId="0" fontId="11" fillId="0" borderId="0" xfId="5" applyFont="1" applyFill="1" applyAlignment="1">
      <alignment horizontal="left" wrapText="1"/>
    </xf>
    <xf numFmtId="0" fontId="11" fillId="0" borderId="28" xfId="5" applyFont="1" applyFill="1" applyBorder="1" applyAlignment="1">
      <alignment horizontal="left" wrapText="1"/>
    </xf>
    <xf numFmtId="0" fontId="11" fillId="0" borderId="0" xfId="5" applyFont="1" applyFill="1" applyBorder="1" applyAlignment="1">
      <alignment horizontal="left" wrapText="1"/>
    </xf>
    <xf numFmtId="0" fontId="8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2" borderId="29" xfId="0" applyFont="1" applyFill="1" applyBorder="1" applyAlignment="1"/>
    <xf numFmtId="0" fontId="0" fillId="0" borderId="30" xfId="0" applyBorder="1" applyAlignment="1"/>
    <xf numFmtId="0" fontId="0" fillId="0" borderId="31" xfId="0" applyBorder="1" applyAlignment="1"/>
    <xf numFmtId="0" fontId="0" fillId="0" borderId="32" xfId="0" applyBorder="1" applyAlignment="1"/>
    <xf numFmtId="0" fontId="3" fillId="0" borderId="33" xfId="0" applyFont="1" applyBorder="1" applyAlignment="1">
      <alignment vertical="center" wrapText="1"/>
    </xf>
    <xf numFmtId="0" fontId="0" fillId="0" borderId="34" xfId="0" applyBorder="1" applyAlignment="1">
      <alignment vertical="center"/>
    </xf>
    <xf numFmtId="0" fontId="3" fillId="0" borderId="35" xfId="0" applyFont="1" applyBorder="1" applyAlignment="1">
      <alignment vertical="center" wrapText="1"/>
    </xf>
    <xf numFmtId="0" fontId="0" fillId="0" borderId="36" xfId="0" applyBorder="1" applyAlignment="1">
      <alignment vertical="center"/>
    </xf>
    <xf numFmtId="0" fontId="2" fillId="0" borderId="15" xfId="0" applyFont="1" applyBorder="1" applyAlignment="1"/>
    <xf numFmtId="0" fontId="8" fillId="0" borderId="18" xfId="0" applyFont="1" applyBorder="1" applyAlignment="1"/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3" xfId="0" applyFont="1" applyFill="1" applyBorder="1" applyAlignment="1"/>
    <xf numFmtId="0" fontId="2" fillId="2" borderId="24" xfId="0" applyFont="1" applyFill="1" applyBorder="1" applyAlignment="1"/>
    <xf numFmtId="0" fontId="2" fillId="2" borderId="14" xfId="0" applyFont="1" applyFill="1" applyBorder="1" applyAlignment="1"/>
    <xf numFmtId="0" fontId="2" fillId="2" borderId="25" xfId="0" applyFont="1" applyFill="1" applyBorder="1" applyAlignment="1"/>
    <xf numFmtId="0" fontId="5" fillId="0" borderId="19" xfId="0" applyFont="1" applyBorder="1" applyAlignment="1">
      <alignment horizontal="center" vertical="center"/>
    </xf>
    <xf numFmtId="0" fontId="7" fillId="2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3" xfId="0" applyFont="1" applyFill="1" applyBorder="1" applyAlignment="1"/>
    <xf numFmtId="0" fontId="7" fillId="2" borderId="24" xfId="0" applyFont="1" applyFill="1" applyBorder="1" applyAlignment="1"/>
    <xf numFmtId="0" fontId="7" fillId="2" borderId="14" xfId="0" applyFont="1" applyFill="1" applyBorder="1" applyAlignment="1"/>
    <xf numFmtId="0" fontId="7" fillId="2" borderId="25" xfId="0" applyFont="1" applyFill="1" applyBorder="1" applyAlignment="1"/>
  </cellXfs>
  <cellStyles count="7">
    <cellStyle name="Komma" xfId="4" builtinId="3"/>
    <cellStyle name="Komma 2" xfId="2"/>
    <cellStyle name="Normal" xfId="0" builtinId="0"/>
    <cellStyle name="Normal 2" xfId="1"/>
    <cellStyle name="Normal 2 2" xfId="5"/>
    <cellStyle name="Normal 3" xfId="3"/>
    <cellStyle name="Normal 3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view="pageLayout" zoomScaleNormal="85" workbookViewId="0">
      <selection activeCell="A12" sqref="A12"/>
    </sheetView>
  </sheetViews>
  <sheetFormatPr defaultRowHeight="15" x14ac:dyDescent="0.25"/>
  <cols>
    <col min="1" max="1" width="48.85546875" customWidth="1"/>
    <col min="3" max="6" width="15.85546875" customWidth="1"/>
  </cols>
  <sheetData>
    <row r="1" spans="1:6" ht="15.75" thickBot="1" x14ac:dyDescent="0.3"/>
    <row r="2" spans="1:6" ht="41.1" customHeight="1" thickBot="1" x14ac:dyDescent="0.3">
      <c r="A2" s="50" t="s">
        <v>13</v>
      </c>
      <c r="B2" s="51"/>
      <c r="C2" s="51"/>
      <c r="D2" s="51"/>
      <c r="E2" s="51"/>
      <c r="F2" s="52"/>
    </row>
    <row r="3" spans="1:6" ht="24.75" customHeight="1" thickBot="1" x14ac:dyDescent="0.3">
      <c r="A3" s="56" t="s">
        <v>2</v>
      </c>
      <c r="B3" s="57"/>
      <c r="C3" s="53" t="s">
        <v>17</v>
      </c>
      <c r="D3" s="54"/>
      <c r="E3" s="54"/>
      <c r="F3" s="55"/>
    </row>
    <row r="4" spans="1:6" ht="40.700000000000003" customHeight="1" thickBot="1" x14ac:dyDescent="0.4">
      <c r="A4" s="58"/>
      <c r="B4" s="59"/>
      <c r="C4" s="1">
        <v>2017</v>
      </c>
      <c r="D4" s="1">
        <v>2018</v>
      </c>
      <c r="E4" s="1">
        <v>2019</v>
      </c>
      <c r="F4" s="2">
        <v>2020</v>
      </c>
    </row>
    <row r="5" spans="1:6" ht="41.85" customHeight="1" x14ac:dyDescent="0.25">
      <c r="A5" s="60" t="s">
        <v>3</v>
      </c>
      <c r="B5" s="61"/>
      <c r="C5" s="26">
        <f>+ØK!D17</f>
        <v>1095504</v>
      </c>
      <c r="D5" s="26">
        <f>+ØK!E17</f>
        <v>1156665</v>
      </c>
      <c r="E5" s="26">
        <f>+ØK!F17</f>
        <v>608879</v>
      </c>
      <c r="F5" s="26">
        <f>+ØK!G17</f>
        <v>608879</v>
      </c>
    </row>
    <row r="6" spans="1:6" ht="41.85" customHeight="1" x14ac:dyDescent="0.25">
      <c r="A6" s="62" t="s">
        <v>4</v>
      </c>
      <c r="B6" s="63"/>
      <c r="C6" s="27">
        <f>+'P&amp;T'!D21</f>
        <v>0</v>
      </c>
      <c r="D6" s="27">
        <f>+'P&amp;T'!E21</f>
        <v>0</v>
      </c>
      <c r="E6" s="27">
        <f>+'P&amp;T'!F21</f>
        <v>0</v>
      </c>
      <c r="F6" s="27">
        <f>+'P&amp;T'!G21</f>
        <v>0</v>
      </c>
    </row>
    <row r="7" spans="1:6" ht="32.1" customHeight="1" x14ac:dyDescent="0.25">
      <c r="A7" s="48" t="s">
        <v>5</v>
      </c>
      <c r="B7" s="63"/>
      <c r="C7" s="27">
        <f>+'B&amp;U'!D11</f>
        <v>609054</v>
      </c>
      <c r="D7" s="27">
        <f>+'B&amp;U'!E11</f>
        <v>784720</v>
      </c>
      <c r="E7" s="27">
        <f>+'B&amp;U'!F11</f>
        <v>747861</v>
      </c>
      <c r="F7" s="27">
        <f>+'B&amp;U'!G11</f>
        <v>747861</v>
      </c>
    </row>
    <row r="8" spans="1:6" ht="32.1" customHeight="1" x14ac:dyDescent="0.25">
      <c r="A8" s="48" t="s">
        <v>6</v>
      </c>
      <c r="B8" s="63"/>
      <c r="C8" s="27">
        <f>+'K&amp;F'!D21</f>
        <v>0</v>
      </c>
      <c r="D8" s="27">
        <f>+'K&amp;F'!E21</f>
        <v>0</v>
      </c>
      <c r="E8" s="27">
        <f>+'K&amp;F'!F21</f>
        <v>0</v>
      </c>
      <c r="F8" s="27">
        <f>+'K&amp;F'!G21</f>
        <v>0</v>
      </c>
    </row>
    <row r="9" spans="1:6" ht="32.1" customHeight="1" x14ac:dyDescent="0.25">
      <c r="A9" s="48" t="s">
        <v>7</v>
      </c>
      <c r="B9" s="49"/>
      <c r="C9" s="28">
        <f>+'S&amp;S'!D13</f>
        <v>2157747</v>
      </c>
      <c r="D9" s="28">
        <f>+'S&amp;S'!E13</f>
        <v>2609032</v>
      </c>
      <c r="E9" s="28">
        <f>+'S&amp;S'!F13</f>
        <v>2506618</v>
      </c>
      <c r="F9" s="28">
        <f>+'S&amp;S'!G13</f>
        <v>2506618</v>
      </c>
    </row>
    <row r="10" spans="1:6" ht="32.1" customHeight="1" thickBot="1" x14ac:dyDescent="0.3">
      <c r="A10" s="46" t="s">
        <v>8</v>
      </c>
      <c r="B10" s="47"/>
      <c r="C10" s="28">
        <f>+'A&amp;I'!D15</f>
        <v>0</v>
      </c>
      <c r="D10" s="28">
        <f>+'A&amp;I'!E15</f>
        <v>0</v>
      </c>
      <c r="E10" s="28">
        <f>+'A&amp;I'!F15</f>
        <v>0</v>
      </c>
      <c r="F10" s="28">
        <f>+'A&amp;I'!G15</f>
        <v>0</v>
      </c>
    </row>
    <row r="11" spans="1:6" ht="32.1" customHeight="1" thickBot="1" x14ac:dyDescent="0.3">
      <c r="A11" s="44" t="s">
        <v>9</v>
      </c>
      <c r="B11" s="45"/>
      <c r="C11" s="29">
        <f>SUM(C5:C10)</f>
        <v>3862305</v>
      </c>
      <c r="D11" s="29">
        <f t="shared" ref="D11:F11" si="0">SUM(D5:D10)</f>
        <v>4550417</v>
      </c>
      <c r="E11" s="29">
        <f t="shared" si="0"/>
        <v>3863358</v>
      </c>
      <c r="F11" s="30">
        <f t="shared" si="0"/>
        <v>3863358</v>
      </c>
    </row>
  </sheetData>
  <mergeCells count="10">
    <mergeCell ref="A11:B11"/>
    <mergeCell ref="A10:B10"/>
    <mergeCell ref="A9:B9"/>
    <mergeCell ref="A2:F2"/>
    <mergeCell ref="C3:F3"/>
    <mergeCell ref="A3:B4"/>
    <mergeCell ref="A5:B5"/>
    <mergeCell ref="A6:B6"/>
    <mergeCell ref="A7:B7"/>
    <mergeCell ref="A8:B8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11245-16&amp;Csag. nr. 16-392&amp;R&amp;P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view="pageLayout" topLeftCell="A7" zoomScaleNormal="85" workbookViewId="0">
      <selection activeCell="A12" sqref="A12"/>
    </sheetView>
  </sheetViews>
  <sheetFormatPr defaultColWidth="8.5703125" defaultRowHeight="15" x14ac:dyDescent="0.25"/>
  <cols>
    <col min="2" max="2" width="39.28515625" customWidth="1"/>
    <col min="3" max="7" width="15" customWidth="1"/>
  </cols>
  <sheetData>
    <row r="1" spans="1:7" ht="15.75" thickBot="1" x14ac:dyDescent="0.3"/>
    <row r="2" spans="1:7" ht="39" customHeight="1" thickBot="1" x14ac:dyDescent="0.3">
      <c r="A2" s="66" t="s">
        <v>13</v>
      </c>
      <c r="B2" s="67"/>
      <c r="C2" s="67"/>
      <c r="D2" s="67"/>
      <c r="E2" s="67"/>
      <c r="F2" s="67"/>
      <c r="G2" s="68"/>
    </row>
    <row r="3" spans="1:7" ht="25.35" customHeight="1" thickBot="1" x14ac:dyDescent="0.3">
      <c r="A3" s="73" t="s">
        <v>3</v>
      </c>
      <c r="B3" s="74"/>
      <c r="C3" s="71" t="s">
        <v>10</v>
      </c>
      <c r="D3" s="69" t="s">
        <v>16</v>
      </c>
      <c r="E3" s="70"/>
      <c r="F3" s="70"/>
      <c r="G3" s="70"/>
    </row>
    <row r="4" spans="1:7" ht="35.25" thickBot="1" x14ac:dyDescent="0.35">
      <c r="A4" s="75"/>
      <c r="B4" s="76"/>
      <c r="C4" s="72"/>
      <c r="D4" s="3" t="s">
        <v>0</v>
      </c>
      <c r="E4" s="3" t="s">
        <v>1</v>
      </c>
      <c r="F4" s="3" t="s">
        <v>12</v>
      </c>
      <c r="G4" s="3" t="s">
        <v>14</v>
      </c>
    </row>
    <row r="5" spans="1:7" ht="36.75" customHeight="1" x14ac:dyDescent="0.3">
      <c r="A5" s="43" t="s">
        <v>26</v>
      </c>
      <c r="B5" s="39" t="s">
        <v>19</v>
      </c>
      <c r="C5" s="36" t="s">
        <v>18</v>
      </c>
      <c r="D5" s="37">
        <v>164269</v>
      </c>
      <c r="E5" s="37">
        <v>159969</v>
      </c>
      <c r="F5" s="37">
        <v>119547</v>
      </c>
      <c r="G5" s="37">
        <v>119547</v>
      </c>
    </row>
    <row r="6" spans="1:7" ht="70.5" customHeight="1" x14ac:dyDescent="0.3">
      <c r="A6" s="43" t="s">
        <v>27</v>
      </c>
      <c r="B6" s="41" t="s">
        <v>20</v>
      </c>
      <c r="C6" s="36" t="s">
        <v>18</v>
      </c>
      <c r="D6" s="37">
        <v>15481</v>
      </c>
      <c r="E6" s="37">
        <v>15481</v>
      </c>
      <c r="F6" s="37">
        <v>15481</v>
      </c>
      <c r="G6" s="37">
        <v>15481</v>
      </c>
    </row>
    <row r="7" spans="1:7" ht="30.75" customHeight="1" x14ac:dyDescent="0.3">
      <c r="A7" s="43" t="s">
        <v>33</v>
      </c>
      <c r="B7" s="42" t="s">
        <v>36</v>
      </c>
      <c r="C7" s="36" t="s">
        <v>18</v>
      </c>
      <c r="D7" s="37">
        <v>76560</v>
      </c>
      <c r="E7" s="37">
        <v>76560</v>
      </c>
      <c r="F7" s="37">
        <v>76560</v>
      </c>
      <c r="G7" s="37">
        <v>76560</v>
      </c>
    </row>
    <row r="8" spans="1:7" ht="21" customHeight="1" x14ac:dyDescent="0.3">
      <c r="A8" s="43" t="s">
        <v>28</v>
      </c>
      <c r="B8" s="41" t="s">
        <v>21</v>
      </c>
      <c r="C8" s="36" t="s">
        <v>18</v>
      </c>
      <c r="D8" s="37">
        <v>26661</v>
      </c>
      <c r="E8" s="37">
        <v>26661</v>
      </c>
      <c r="F8" s="37">
        <v>26661</v>
      </c>
      <c r="G8" s="37">
        <v>26661</v>
      </c>
    </row>
    <row r="9" spans="1:7" ht="54" customHeight="1" x14ac:dyDescent="0.3">
      <c r="A9" s="43" t="s">
        <v>34</v>
      </c>
      <c r="B9" s="41" t="s">
        <v>37</v>
      </c>
      <c r="C9" s="36" t="s">
        <v>18</v>
      </c>
      <c r="D9" s="37">
        <v>14960</v>
      </c>
      <c r="E9" s="37">
        <v>57200</v>
      </c>
      <c r="F9" s="37">
        <v>73920</v>
      </c>
      <c r="G9" s="37">
        <v>73920</v>
      </c>
    </row>
    <row r="10" spans="1:7" ht="38.25" customHeight="1" x14ac:dyDescent="0.3">
      <c r="A10" s="43" t="s">
        <v>35</v>
      </c>
      <c r="B10" s="41" t="s">
        <v>38</v>
      </c>
      <c r="C10" s="36" t="s">
        <v>18</v>
      </c>
      <c r="D10" s="37">
        <v>23760</v>
      </c>
      <c r="E10" s="37">
        <v>23760</v>
      </c>
      <c r="F10" s="37">
        <v>23760</v>
      </c>
      <c r="G10" s="37">
        <v>23760</v>
      </c>
    </row>
    <row r="11" spans="1:7" ht="21" customHeight="1" x14ac:dyDescent="0.3">
      <c r="A11" s="43" t="s">
        <v>35</v>
      </c>
      <c r="B11" s="41" t="s">
        <v>39</v>
      </c>
      <c r="C11" s="36" t="s">
        <v>18</v>
      </c>
      <c r="D11" s="37">
        <v>89760</v>
      </c>
      <c r="E11" s="37">
        <v>89760</v>
      </c>
      <c r="F11" s="37">
        <v>0</v>
      </c>
      <c r="G11" s="37">
        <v>0</v>
      </c>
    </row>
    <row r="12" spans="1:7" ht="21" customHeight="1" x14ac:dyDescent="0.3">
      <c r="A12" s="43" t="s">
        <v>35</v>
      </c>
      <c r="B12" s="41" t="s">
        <v>40</v>
      </c>
      <c r="C12" s="36" t="s">
        <v>18</v>
      </c>
      <c r="D12" s="37">
        <v>89760</v>
      </c>
      <c r="E12" s="37">
        <v>89760</v>
      </c>
      <c r="F12" s="37">
        <v>89760</v>
      </c>
      <c r="G12" s="37">
        <v>89760</v>
      </c>
    </row>
    <row r="13" spans="1:7" ht="52.5" customHeight="1" x14ac:dyDescent="0.3">
      <c r="A13" s="43" t="s">
        <v>29</v>
      </c>
      <c r="B13" s="41" t="s">
        <v>22</v>
      </c>
      <c r="C13" s="36" t="s">
        <v>18</v>
      </c>
      <c r="D13" s="37">
        <v>-27522</v>
      </c>
      <c r="E13" s="37">
        <v>-27522</v>
      </c>
      <c r="F13" s="37">
        <v>-27522</v>
      </c>
      <c r="G13" s="37">
        <v>-27522</v>
      </c>
    </row>
    <row r="14" spans="1:7" ht="69" customHeight="1" x14ac:dyDescent="0.3">
      <c r="A14" s="43" t="s">
        <v>30</v>
      </c>
      <c r="B14" s="41" t="s">
        <v>23</v>
      </c>
      <c r="C14" s="36" t="s">
        <v>18</v>
      </c>
      <c r="D14" s="37">
        <v>-32682</v>
      </c>
      <c r="E14" s="37">
        <v>-32682</v>
      </c>
      <c r="F14" s="37">
        <v>-32682</v>
      </c>
      <c r="G14" s="37">
        <v>-32682</v>
      </c>
    </row>
    <row r="15" spans="1:7" ht="21" customHeight="1" x14ac:dyDescent="0.3">
      <c r="A15" s="43" t="s">
        <v>31</v>
      </c>
      <c r="B15" s="41" t="s">
        <v>24</v>
      </c>
      <c r="C15" s="36" t="s">
        <v>18</v>
      </c>
      <c r="D15" s="37">
        <v>350900</v>
      </c>
      <c r="E15" s="37">
        <v>350900</v>
      </c>
      <c r="F15" s="37">
        <v>0</v>
      </c>
      <c r="G15" s="37">
        <v>0</v>
      </c>
    </row>
    <row r="16" spans="1:7" ht="21" customHeight="1" thickBot="1" x14ac:dyDescent="0.35">
      <c r="A16" s="43" t="s">
        <v>32</v>
      </c>
      <c r="B16" s="40" t="s">
        <v>25</v>
      </c>
      <c r="C16" s="36" t="s">
        <v>18</v>
      </c>
      <c r="D16" s="37">
        <v>303597</v>
      </c>
      <c r="E16" s="37">
        <v>326818</v>
      </c>
      <c r="F16" s="37">
        <v>243394</v>
      </c>
      <c r="G16" s="37">
        <v>243394</v>
      </c>
    </row>
    <row r="17" spans="1:7" ht="26.85" customHeight="1" x14ac:dyDescent="0.3">
      <c r="A17" s="64" t="s">
        <v>9</v>
      </c>
      <c r="B17" s="65"/>
      <c r="C17" s="16"/>
      <c r="D17" s="20">
        <f>SUM(D5:D16)</f>
        <v>1095504</v>
      </c>
      <c r="E17" s="38">
        <f>SUM(E5:E16)</f>
        <v>1156665</v>
      </c>
      <c r="F17" s="38">
        <f>SUM(F5:F16)</f>
        <v>608879</v>
      </c>
      <c r="G17" s="38">
        <f>SUM(G5:G16)</f>
        <v>608879</v>
      </c>
    </row>
  </sheetData>
  <mergeCells count="5">
    <mergeCell ref="A17:B17"/>
    <mergeCell ref="A2:G2"/>
    <mergeCell ref="D3:G3"/>
    <mergeCell ref="C3:C4"/>
    <mergeCell ref="A3:B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11245-16&amp;Csag. nr. 16-392&amp;R&amp;P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view="pageLayout" zoomScaleNormal="85" workbookViewId="0">
      <selection activeCell="A12" sqref="A12"/>
    </sheetView>
  </sheetViews>
  <sheetFormatPr defaultColWidth="8.5703125" defaultRowHeight="15" x14ac:dyDescent="0.25"/>
  <cols>
    <col min="2" max="2" width="34.5703125" customWidth="1"/>
    <col min="3" max="7" width="15" customWidth="1"/>
  </cols>
  <sheetData>
    <row r="1" spans="1:7" ht="15.75" thickBot="1" x14ac:dyDescent="0.3"/>
    <row r="2" spans="1:7" ht="39" customHeight="1" thickBot="1" x14ac:dyDescent="0.3">
      <c r="A2" s="66" t="s">
        <v>13</v>
      </c>
      <c r="B2" s="67"/>
      <c r="C2" s="67"/>
      <c r="D2" s="67"/>
      <c r="E2" s="67"/>
      <c r="F2" s="67"/>
      <c r="G2" s="68"/>
    </row>
    <row r="3" spans="1:7" ht="25.35" customHeight="1" thickBot="1" x14ac:dyDescent="0.3">
      <c r="A3" s="80" t="s">
        <v>11</v>
      </c>
      <c r="B3" s="81"/>
      <c r="C3" s="78" t="s">
        <v>10</v>
      </c>
      <c r="D3" s="77" t="s">
        <v>15</v>
      </c>
      <c r="E3" s="70"/>
      <c r="F3" s="70"/>
      <c r="G3" s="70"/>
    </row>
    <row r="4" spans="1:7" ht="35.25" thickBot="1" x14ac:dyDescent="0.35">
      <c r="A4" s="82"/>
      <c r="B4" s="83"/>
      <c r="C4" s="79"/>
      <c r="D4" s="3" t="s">
        <v>0</v>
      </c>
      <c r="E4" s="3" t="s">
        <v>1</v>
      </c>
      <c r="F4" s="3" t="s">
        <v>12</v>
      </c>
      <c r="G4" s="3" t="s">
        <v>14</v>
      </c>
    </row>
    <row r="5" spans="1:7" ht="21" customHeight="1" x14ac:dyDescent="0.3">
      <c r="A5" s="4"/>
      <c r="B5" s="31"/>
      <c r="C5" s="6"/>
      <c r="D5" s="18"/>
      <c r="E5" s="18"/>
      <c r="F5" s="18"/>
      <c r="G5" s="18"/>
    </row>
    <row r="6" spans="1:7" ht="21" customHeight="1" x14ac:dyDescent="0.3">
      <c r="A6" s="4"/>
      <c r="B6" s="31"/>
      <c r="C6" s="6"/>
      <c r="D6" s="18"/>
      <c r="E6" s="18"/>
      <c r="F6" s="18"/>
      <c r="G6" s="18"/>
    </row>
    <row r="7" spans="1:7" ht="21" customHeight="1" x14ac:dyDescent="0.3">
      <c r="A7" s="4"/>
      <c r="B7" s="31"/>
      <c r="C7" s="6"/>
      <c r="D7" s="18"/>
      <c r="E7" s="18"/>
      <c r="F7" s="18"/>
      <c r="G7" s="18"/>
    </row>
    <row r="8" spans="1:7" ht="21" customHeight="1" x14ac:dyDescent="0.3">
      <c r="A8" s="4"/>
      <c r="B8" s="31"/>
      <c r="C8" s="6"/>
      <c r="D8" s="18"/>
      <c r="E8" s="18"/>
      <c r="F8" s="18"/>
      <c r="G8" s="18"/>
    </row>
    <row r="9" spans="1:7" ht="21" customHeight="1" x14ac:dyDescent="0.3">
      <c r="A9" s="4"/>
      <c r="B9" s="31"/>
      <c r="C9" s="6"/>
      <c r="D9" s="18"/>
      <c r="E9" s="18"/>
      <c r="F9" s="18"/>
      <c r="G9" s="18"/>
    </row>
    <row r="10" spans="1:7" ht="21" customHeight="1" x14ac:dyDescent="0.3">
      <c r="A10" s="4"/>
      <c r="B10" s="31"/>
      <c r="C10" s="6"/>
      <c r="D10" s="18"/>
      <c r="E10" s="18"/>
      <c r="F10" s="18"/>
      <c r="G10" s="18"/>
    </row>
    <row r="11" spans="1:7" ht="21" customHeight="1" x14ac:dyDescent="0.3">
      <c r="A11" s="4"/>
      <c r="B11" s="31"/>
      <c r="C11" s="6"/>
      <c r="D11" s="18"/>
      <c r="E11" s="18"/>
      <c r="F11" s="18"/>
      <c r="G11" s="18"/>
    </row>
    <row r="12" spans="1:7" ht="21" customHeight="1" x14ac:dyDescent="0.3">
      <c r="A12" s="8"/>
      <c r="B12" s="17"/>
      <c r="C12" s="10"/>
      <c r="D12" s="37"/>
      <c r="E12" s="37"/>
      <c r="F12" s="37"/>
      <c r="G12" s="37"/>
    </row>
    <row r="13" spans="1:7" ht="21" customHeight="1" x14ac:dyDescent="0.3">
      <c r="A13" s="8"/>
      <c r="B13" s="17"/>
      <c r="C13" s="36"/>
      <c r="D13" s="37"/>
      <c r="E13" s="37"/>
      <c r="F13" s="37"/>
      <c r="G13" s="37"/>
    </row>
    <row r="14" spans="1:7" ht="21" customHeight="1" x14ac:dyDescent="0.3">
      <c r="A14" s="8"/>
      <c r="B14" s="17"/>
      <c r="C14" s="36"/>
      <c r="D14" s="37"/>
      <c r="E14" s="37"/>
      <c r="F14" s="37"/>
      <c r="G14" s="37"/>
    </row>
    <row r="15" spans="1:7" ht="21" customHeight="1" x14ac:dyDescent="0.3">
      <c r="A15" s="8"/>
      <c r="B15" s="9"/>
      <c r="C15" s="10"/>
      <c r="D15" s="11"/>
      <c r="E15" s="11"/>
      <c r="F15" s="11"/>
      <c r="G15" s="11"/>
    </row>
    <row r="16" spans="1:7" ht="21" customHeight="1" x14ac:dyDescent="0.3">
      <c r="A16" s="8"/>
      <c r="B16" s="9"/>
      <c r="C16" s="10"/>
      <c r="D16" s="11"/>
      <c r="E16" s="11"/>
      <c r="F16" s="11"/>
      <c r="G16" s="11"/>
    </row>
    <row r="17" spans="1:7" ht="21" customHeight="1" x14ac:dyDescent="0.3">
      <c r="A17" s="8"/>
      <c r="B17" s="9"/>
      <c r="C17" s="10"/>
      <c r="D17" s="11"/>
      <c r="E17" s="11"/>
      <c r="F17" s="11"/>
      <c r="G17" s="11"/>
    </row>
    <row r="18" spans="1:7" ht="21" customHeight="1" x14ac:dyDescent="0.3">
      <c r="A18" s="8"/>
      <c r="B18" s="9"/>
      <c r="C18" s="10"/>
      <c r="D18" s="11"/>
      <c r="E18" s="11"/>
      <c r="F18" s="11"/>
      <c r="G18" s="11"/>
    </row>
    <row r="19" spans="1:7" ht="21" customHeight="1" x14ac:dyDescent="0.3">
      <c r="A19" s="8"/>
      <c r="B19" s="9"/>
      <c r="C19" s="10"/>
      <c r="D19" s="11"/>
      <c r="E19" s="11"/>
      <c r="F19" s="11"/>
      <c r="G19" s="11"/>
    </row>
    <row r="20" spans="1:7" ht="21" customHeight="1" thickBot="1" x14ac:dyDescent="0.35">
      <c r="A20" s="12"/>
      <c r="B20" s="13"/>
      <c r="C20" s="14"/>
      <c r="D20" s="15"/>
      <c r="E20" s="15"/>
      <c r="F20" s="15"/>
      <c r="G20" s="15"/>
    </row>
    <row r="21" spans="1:7" ht="26.85" customHeight="1" x14ac:dyDescent="0.3">
      <c r="A21" s="64" t="s">
        <v>9</v>
      </c>
      <c r="B21" s="65"/>
      <c r="C21" s="16"/>
      <c r="D21" s="38">
        <f t="shared" ref="D21:G21" si="0">SUM(D5:D20)</f>
        <v>0</v>
      </c>
      <c r="E21" s="38">
        <f t="shared" si="0"/>
        <v>0</v>
      </c>
      <c r="F21" s="38">
        <f t="shared" si="0"/>
        <v>0</v>
      </c>
      <c r="G21" s="38">
        <f t="shared" si="0"/>
        <v>0</v>
      </c>
    </row>
  </sheetData>
  <mergeCells count="5">
    <mergeCell ref="A21:B21"/>
    <mergeCell ref="A2:G2"/>
    <mergeCell ref="D3:G3"/>
    <mergeCell ref="C3:C4"/>
    <mergeCell ref="A3:B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11245-16&amp;Csag. nr. 16-392&amp;R&amp;P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7" zoomScale="85" zoomScaleNormal="85" workbookViewId="0">
      <selection activeCell="A12" sqref="A12"/>
    </sheetView>
  </sheetViews>
  <sheetFormatPr defaultColWidth="8.5703125" defaultRowHeight="15" x14ac:dyDescent="0.25"/>
  <cols>
    <col min="1" max="1" width="8.5703125" style="21"/>
    <col min="2" max="2" width="34.5703125" customWidth="1"/>
    <col min="3" max="7" width="15" customWidth="1"/>
  </cols>
  <sheetData>
    <row r="1" spans="1:7" ht="15.75" thickBot="1" x14ac:dyDescent="0.3"/>
    <row r="2" spans="1:7" ht="39" customHeight="1" thickBot="1" x14ac:dyDescent="0.3">
      <c r="A2" s="66" t="s">
        <v>13</v>
      </c>
      <c r="B2" s="67"/>
      <c r="C2" s="67"/>
      <c r="D2" s="67"/>
      <c r="E2" s="67"/>
      <c r="F2" s="67"/>
      <c r="G2" s="68"/>
    </row>
    <row r="3" spans="1:7" ht="25.35" customHeight="1" thickBot="1" x14ac:dyDescent="0.3">
      <c r="A3" s="80" t="s">
        <v>5</v>
      </c>
      <c r="B3" s="81"/>
      <c r="C3" s="78" t="s">
        <v>10</v>
      </c>
      <c r="D3" s="77" t="s">
        <v>15</v>
      </c>
      <c r="E3" s="70"/>
      <c r="F3" s="70"/>
      <c r="G3" s="70"/>
    </row>
    <row r="4" spans="1:7" ht="35.25" thickBot="1" x14ac:dyDescent="0.35">
      <c r="A4" s="82"/>
      <c r="B4" s="83"/>
      <c r="C4" s="79"/>
      <c r="D4" s="3" t="s">
        <v>0</v>
      </c>
      <c r="E4" s="3" t="s">
        <v>1</v>
      </c>
      <c r="F4" s="3" t="s">
        <v>12</v>
      </c>
      <c r="G4" s="3" t="s">
        <v>14</v>
      </c>
    </row>
    <row r="5" spans="1:7" ht="66.75" x14ac:dyDescent="0.3">
      <c r="A5" s="22">
        <v>1</v>
      </c>
      <c r="B5" s="33" t="s">
        <v>52</v>
      </c>
      <c r="C5" s="6" t="s">
        <v>53</v>
      </c>
      <c r="D5" s="18">
        <v>376490</v>
      </c>
      <c r="E5" s="18">
        <v>478292</v>
      </c>
      <c r="F5" s="18">
        <v>504620</v>
      </c>
      <c r="G5" s="18">
        <v>504620</v>
      </c>
    </row>
    <row r="6" spans="1:7" ht="83.25" x14ac:dyDescent="0.3">
      <c r="A6" s="22">
        <v>2</v>
      </c>
      <c r="B6" s="34" t="s">
        <v>50</v>
      </c>
      <c r="C6" s="6" t="s">
        <v>53</v>
      </c>
      <c r="D6" s="18">
        <v>232564</v>
      </c>
      <c r="E6" s="18">
        <v>161478</v>
      </c>
      <c r="F6" s="18">
        <v>98291</v>
      </c>
      <c r="G6" s="18">
        <v>98291</v>
      </c>
    </row>
    <row r="7" spans="1:7" ht="50.25" x14ac:dyDescent="0.3">
      <c r="A7" s="22">
        <v>3</v>
      </c>
      <c r="B7" s="34" t="s">
        <v>51</v>
      </c>
      <c r="C7" s="6" t="s">
        <v>53</v>
      </c>
      <c r="D7" s="18">
        <v>0</v>
      </c>
      <c r="E7" s="18">
        <v>144950</v>
      </c>
      <c r="F7" s="18">
        <v>144950</v>
      </c>
      <c r="G7" s="18">
        <v>144950</v>
      </c>
    </row>
    <row r="8" spans="1:7" ht="21" customHeight="1" x14ac:dyDescent="0.3">
      <c r="A8" s="22"/>
      <c r="B8" s="34"/>
      <c r="C8" s="6"/>
      <c r="D8" s="18"/>
      <c r="E8" s="18"/>
      <c r="F8" s="18"/>
      <c r="G8" s="18"/>
    </row>
    <row r="9" spans="1:7" ht="21" customHeight="1" x14ac:dyDescent="0.3">
      <c r="A9" s="22"/>
      <c r="B9" s="34"/>
      <c r="C9" s="6"/>
      <c r="D9" s="18"/>
      <c r="E9" s="18"/>
      <c r="F9" s="18"/>
      <c r="G9" s="18"/>
    </row>
    <row r="10" spans="1:7" ht="21" customHeight="1" thickBot="1" x14ac:dyDescent="0.35">
      <c r="A10" s="23"/>
      <c r="B10" s="32"/>
      <c r="C10" s="6"/>
      <c r="D10" s="19"/>
      <c r="E10" s="19"/>
      <c r="F10" s="19"/>
      <c r="G10" s="19"/>
    </row>
    <row r="11" spans="1:7" ht="26.85" customHeight="1" x14ac:dyDescent="0.3">
      <c r="A11" s="64" t="s">
        <v>9</v>
      </c>
      <c r="B11" s="65"/>
      <c r="C11" s="16"/>
      <c r="D11" s="20">
        <f>SUM(D5:D10)</f>
        <v>609054</v>
      </c>
      <c r="E11" s="20">
        <f>SUM(E5:E10)</f>
        <v>784720</v>
      </c>
      <c r="F11" s="20">
        <f>SUM(F5:F10)</f>
        <v>747861</v>
      </c>
      <c r="G11" s="20">
        <f>SUM(G5:G10)</f>
        <v>747861</v>
      </c>
    </row>
  </sheetData>
  <mergeCells count="5">
    <mergeCell ref="A11:B11"/>
    <mergeCell ref="A2:G2"/>
    <mergeCell ref="D3:G3"/>
    <mergeCell ref="C3:C4"/>
    <mergeCell ref="A3:B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11245-16&amp;Csag. nr. 16-392&amp;R&amp;P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view="pageLayout" zoomScaleNormal="85" workbookViewId="0">
      <selection activeCell="A12" sqref="A12"/>
    </sheetView>
  </sheetViews>
  <sheetFormatPr defaultColWidth="8.5703125" defaultRowHeight="15" x14ac:dyDescent="0.25"/>
  <cols>
    <col min="2" max="2" width="34.5703125" customWidth="1"/>
    <col min="3" max="7" width="15" customWidth="1"/>
  </cols>
  <sheetData>
    <row r="1" spans="1:7" ht="15.75" thickBot="1" x14ac:dyDescent="0.3"/>
    <row r="2" spans="1:7" ht="39" customHeight="1" thickBot="1" x14ac:dyDescent="0.3">
      <c r="A2" s="66" t="s">
        <v>13</v>
      </c>
      <c r="B2" s="67"/>
      <c r="C2" s="67"/>
      <c r="D2" s="67"/>
      <c r="E2" s="67"/>
      <c r="F2" s="67"/>
      <c r="G2" s="68"/>
    </row>
    <row r="3" spans="1:7" ht="25.35" customHeight="1" thickBot="1" x14ac:dyDescent="0.3">
      <c r="A3" s="80" t="s">
        <v>6</v>
      </c>
      <c r="B3" s="81"/>
      <c r="C3" s="78" t="s">
        <v>10</v>
      </c>
      <c r="D3" s="77" t="s">
        <v>15</v>
      </c>
      <c r="E3" s="70"/>
      <c r="F3" s="70"/>
      <c r="G3" s="70"/>
    </row>
    <row r="4" spans="1:7" ht="35.25" thickBot="1" x14ac:dyDescent="0.35">
      <c r="A4" s="82"/>
      <c r="B4" s="83"/>
      <c r="C4" s="79"/>
      <c r="D4" s="3" t="s">
        <v>0</v>
      </c>
      <c r="E4" s="3" t="s">
        <v>1</v>
      </c>
      <c r="F4" s="3" t="s">
        <v>12</v>
      </c>
      <c r="G4" s="3" t="s">
        <v>14</v>
      </c>
    </row>
    <row r="5" spans="1:7" ht="21" customHeight="1" x14ac:dyDescent="0.3">
      <c r="A5" s="4"/>
      <c r="B5" s="5"/>
      <c r="C5" s="6"/>
      <c r="D5" s="7"/>
      <c r="E5" s="7"/>
      <c r="F5" s="7"/>
      <c r="G5" s="7"/>
    </row>
    <row r="6" spans="1:7" ht="21" customHeight="1" x14ac:dyDescent="0.3">
      <c r="A6" s="8"/>
      <c r="B6" s="9"/>
      <c r="C6" s="10"/>
      <c r="D6" s="11"/>
      <c r="E6" s="11"/>
      <c r="F6" s="11"/>
      <c r="G6" s="11"/>
    </row>
    <row r="7" spans="1:7" ht="21" customHeight="1" x14ac:dyDescent="0.3">
      <c r="A7" s="8"/>
      <c r="B7" s="9"/>
      <c r="C7" s="10"/>
      <c r="D7" s="11"/>
      <c r="E7" s="11"/>
      <c r="F7" s="11"/>
      <c r="G7" s="11"/>
    </row>
    <row r="8" spans="1:7" ht="21" customHeight="1" x14ac:dyDescent="0.3">
      <c r="A8" s="8"/>
      <c r="B8" s="9"/>
      <c r="C8" s="10"/>
      <c r="D8" s="11"/>
      <c r="E8" s="11"/>
      <c r="F8" s="11"/>
      <c r="G8" s="11"/>
    </row>
    <row r="9" spans="1:7" ht="21" customHeight="1" x14ac:dyDescent="0.3">
      <c r="A9" s="8"/>
      <c r="B9" s="9"/>
      <c r="C9" s="10"/>
      <c r="D9" s="11"/>
      <c r="E9" s="11"/>
      <c r="F9" s="11"/>
      <c r="G9" s="11"/>
    </row>
    <row r="10" spans="1:7" ht="21" customHeight="1" x14ac:dyDescent="0.3">
      <c r="A10" s="8"/>
      <c r="B10" s="35"/>
      <c r="C10" s="36"/>
      <c r="D10" s="11"/>
      <c r="E10" s="11"/>
      <c r="F10" s="11"/>
      <c r="G10" s="11"/>
    </row>
    <row r="11" spans="1:7" ht="21" customHeight="1" x14ac:dyDescent="0.3">
      <c r="A11" s="8"/>
      <c r="B11" s="35"/>
      <c r="C11" s="36"/>
      <c r="D11" s="11"/>
      <c r="E11" s="11"/>
      <c r="F11" s="11"/>
      <c r="G11" s="11"/>
    </row>
    <row r="12" spans="1:7" ht="21" customHeight="1" x14ac:dyDescent="0.3">
      <c r="A12" s="8"/>
      <c r="B12" s="35"/>
      <c r="C12" s="36"/>
      <c r="D12" s="11"/>
      <c r="E12" s="11"/>
      <c r="F12" s="11"/>
      <c r="G12" s="11"/>
    </row>
    <row r="13" spans="1:7" ht="21" customHeight="1" x14ac:dyDescent="0.3">
      <c r="A13" s="8"/>
      <c r="B13" s="35"/>
      <c r="C13" s="36"/>
      <c r="D13" s="11"/>
      <c r="E13" s="11"/>
      <c r="F13" s="11"/>
      <c r="G13" s="11"/>
    </row>
    <row r="14" spans="1:7" ht="21" customHeight="1" x14ac:dyDescent="0.3">
      <c r="A14" s="8"/>
      <c r="B14" s="35"/>
      <c r="C14" s="36"/>
      <c r="D14" s="11"/>
      <c r="E14" s="11"/>
      <c r="F14" s="11"/>
      <c r="G14" s="11"/>
    </row>
    <row r="15" spans="1:7" ht="21" customHeight="1" x14ac:dyDescent="0.3">
      <c r="A15" s="8"/>
      <c r="B15" s="9"/>
      <c r="C15" s="10"/>
      <c r="D15" s="11"/>
      <c r="E15" s="11"/>
      <c r="F15" s="11"/>
      <c r="G15" s="11"/>
    </row>
    <row r="16" spans="1:7" ht="21" customHeight="1" x14ac:dyDescent="0.3">
      <c r="A16" s="8"/>
      <c r="B16" s="9"/>
      <c r="C16" s="10"/>
      <c r="D16" s="11"/>
      <c r="E16" s="11"/>
      <c r="F16" s="11"/>
      <c r="G16" s="11"/>
    </row>
    <row r="17" spans="1:7" ht="21" customHeight="1" x14ac:dyDescent="0.3">
      <c r="A17" s="8"/>
      <c r="B17" s="9"/>
      <c r="C17" s="10"/>
      <c r="D17" s="11"/>
      <c r="E17" s="11"/>
      <c r="F17" s="11"/>
      <c r="G17" s="11"/>
    </row>
    <row r="18" spans="1:7" ht="21" customHeight="1" x14ac:dyDescent="0.3">
      <c r="A18" s="8"/>
      <c r="B18" s="9"/>
      <c r="C18" s="10"/>
      <c r="D18" s="11"/>
      <c r="E18" s="11"/>
      <c r="F18" s="11"/>
      <c r="G18" s="11"/>
    </row>
    <row r="19" spans="1:7" ht="21" customHeight="1" x14ac:dyDescent="0.3">
      <c r="A19" s="8"/>
      <c r="B19" s="9"/>
      <c r="C19" s="10"/>
      <c r="D19" s="11"/>
      <c r="E19" s="11"/>
      <c r="F19" s="11"/>
      <c r="G19" s="11"/>
    </row>
    <row r="20" spans="1:7" ht="21" customHeight="1" thickBot="1" x14ac:dyDescent="0.35">
      <c r="A20" s="12"/>
      <c r="B20" s="13"/>
      <c r="C20" s="14"/>
      <c r="D20" s="15"/>
      <c r="E20" s="15"/>
      <c r="F20" s="15"/>
      <c r="G20" s="15"/>
    </row>
    <row r="21" spans="1:7" ht="26.85" customHeight="1" x14ac:dyDescent="0.3">
      <c r="A21" s="64" t="s">
        <v>9</v>
      </c>
      <c r="B21" s="65"/>
      <c r="C21" s="16"/>
      <c r="D21" s="16">
        <f t="shared" ref="D21:G21" si="0">SUM(D5:D20)</f>
        <v>0</v>
      </c>
      <c r="E21" s="16">
        <f t="shared" si="0"/>
        <v>0</v>
      </c>
      <c r="F21" s="16">
        <f t="shared" si="0"/>
        <v>0</v>
      </c>
      <c r="G21" s="16">
        <f t="shared" si="0"/>
        <v>0</v>
      </c>
    </row>
  </sheetData>
  <mergeCells count="5">
    <mergeCell ref="A21:B21"/>
    <mergeCell ref="A2:G2"/>
    <mergeCell ref="D3:G3"/>
    <mergeCell ref="C3:C4"/>
    <mergeCell ref="A3:B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11245-16&amp;Csag. nr. 16-392&amp;R&amp;P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="85" zoomScaleNormal="85" workbookViewId="0">
      <selection activeCell="B11" sqref="B11"/>
    </sheetView>
  </sheetViews>
  <sheetFormatPr defaultColWidth="8.5703125" defaultRowHeight="15" x14ac:dyDescent="0.25"/>
  <cols>
    <col min="2" max="2" width="34.5703125" customWidth="1"/>
    <col min="3" max="7" width="15" customWidth="1"/>
  </cols>
  <sheetData>
    <row r="1" spans="1:7" ht="15.75" thickBot="1" x14ac:dyDescent="0.3"/>
    <row r="2" spans="1:7" ht="39" customHeight="1" thickBot="1" x14ac:dyDescent="0.3">
      <c r="A2" s="66" t="s">
        <v>13</v>
      </c>
      <c r="B2" s="67"/>
      <c r="C2" s="67"/>
      <c r="D2" s="67"/>
      <c r="E2" s="67"/>
      <c r="F2" s="67"/>
      <c r="G2" s="68"/>
    </row>
    <row r="3" spans="1:7" ht="25.35" customHeight="1" thickBot="1" x14ac:dyDescent="0.3">
      <c r="A3" s="80" t="s">
        <v>7</v>
      </c>
      <c r="B3" s="81"/>
      <c r="C3" s="78" t="s">
        <v>10</v>
      </c>
      <c r="D3" s="77" t="s">
        <v>15</v>
      </c>
      <c r="E3" s="70"/>
      <c r="F3" s="70"/>
      <c r="G3" s="70"/>
    </row>
    <row r="4" spans="1:7" ht="35.25" thickBot="1" x14ac:dyDescent="0.35">
      <c r="A4" s="82"/>
      <c r="B4" s="83"/>
      <c r="C4" s="79"/>
      <c r="D4" s="3" t="s">
        <v>0</v>
      </c>
      <c r="E4" s="3" t="s">
        <v>1</v>
      </c>
      <c r="F4" s="3" t="s">
        <v>12</v>
      </c>
      <c r="G4" s="3" t="s">
        <v>14</v>
      </c>
    </row>
    <row r="5" spans="1:7" ht="34.5" x14ac:dyDescent="0.3">
      <c r="A5" s="22"/>
      <c r="B5" s="31" t="s">
        <v>41</v>
      </c>
      <c r="C5" s="6"/>
      <c r="D5" s="18">
        <v>54183</v>
      </c>
      <c r="E5" s="18">
        <v>54183</v>
      </c>
      <c r="F5" s="18">
        <v>54183</v>
      </c>
      <c r="G5" s="18">
        <v>54183</v>
      </c>
    </row>
    <row r="6" spans="1:7" ht="34.5" x14ac:dyDescent="0.3">
      <c r="A6" s="22"/>
      <c r="B6" s="31" t="s">
        <v>42</v>
      </c>
      <c r="C6" s="6"/>
      <c r="D6" s="18">
        <v>18921</v>
      </c>
      <c r="E6" s="18">
        <v>12041</v>
      </c>
      <c r="F6" s="18">
        <v>12901</v>
      </c>
      <c r="G6" s="18">
        <v>12901</v>
      </c>
    </row>
    <row r="7" spans="1:7" ht="34.5" x14ac:dyDescent="0.3">
      <c r="A7" s="22"/>
      <c r="B7" s="31" t="s">
        <v>43</v>
      </c>
      <c r="C7" s="6">
        <v>108392.16</v>
      </c>
      <c r="D7" s="18">
        <v>175450</v>
      </c>
      <c r="E7" s="18">
        <v>175450</v>
      </c>
      <c r="F7" s="18">
        <v>175450</v>
      </c>
      <c r="G7" s="18">
        <v>175450</v>
      </c>
    </row>
    <row r="8" spans="1:7" ht="34.5" x14ac:dyDescent="0.3">
      <c r="A8" s="22"/>
      <c r="B8" s="31" t="s">
        <v>44</v>
      </c>
      <c r="C8" s="6"/>
      <c r="D8" s="18">
        <v>-153949</v>
      </c>
      <c r="E8" s="18"/>
      <c r="F8" s="18"/>
      <c r="G8" s="18"/>
    </row>
    <row r="9" spans="1:7" ht="51.75" x14ac:dyDescent="0.3">
      <c r="A9" s="22"/>
      <c r="B9" s="31" t="s">
        <v>45</v>
      </c>
      <c r="C9" s="6" t="s">
        <v>49</v>
      </c>
      <c r="D9" s="18">
        <v>478187</v>
      </c>
      <c r="E9" s="18">
        <v>304457</v>
      </c>
      <c r="F9" s="18"/>
      <c r="G9" s="18"/>
    </row>
    <row r="10" spans="1:7" ht="34.5" x14ac:dyDescent="0.3">
      <c r="A10" s="22"/>
      <c r="B10" s="31" t="s">
        <v>47</v>
      </c>
      <c r="C10" s="6" t="s">
        <v>48</v>
      </c>
      <c r="D10" s="18">
        <v>964000</v>
      </c>
      <c r="E10" s="18">
        <v>1331000</v>
      </c>
      <c r="F10" s="18">
        <v>1478000</v>
      </c>
      <c r="G10" s="18">
        <v>1478000</v>
      </c>
    </row>
    <row r="11" spans="1:7" ht="34.5" x14ac:dyDescent="0.3">
      <c r="A11" s="22"/>
      <c r="B11" s="31" t="s">
        <v>46</v>
      </c>
      <c r="C11" s="6"/>
      <c r="D11" s="18">
        <v>620955</v>
      </c>
      <c r="E11" s="18">
        <v>731901</v>
      </c>
      <c r="F11" s="18">
        <v>786084</v>
      </c>
      <c r="G11" s="18">
        <v>786084</v>
      </c>
    </row>
    <row r="12" spans="1:7" ht="21" customHeight="1" thickBot="1" x14ac:dyDescent="0.35">
      <c r="A12" s="23"/>
      <c r="B12" s="32"/>
      <c r="C12" s="10"/>
      <c r="D12" s="19"/>
      <c r="E12" s="19"/>
      <c r="F12" s="19"/>
      <c r="G12" s="19"/>
    </row>
    <row r="13" spans="1:7" ht="26.85" customHeight="1" x14ac:dyDescent="0.3">
      <c r="A13" s="64" t="s">
        <v>9</v>
      </c>
      <c r="B13" s="65"/>
      <c r="C13" s="16"/>
      <c r="D13" s="20">
        <f>SUM(D5:D12)</f>
        <v>2157747</v>
      </c>
      <c r="E13" s="20">
        <f>SUM(E5:E12)</f>
        <v>2609032</v>
      </c>
      <c r="F13" s="20">
        <f>SUM(F5:F12)</f>
        <v>2506618</v>
      </c>
      <c r="G13" s="20">
        <f>SUM(G5:G12)</f>
        <v>2506618</v>
      </c>
    </row>
  </sheetData>
  <mergeCells count="5">
    <mergeCell ref="A2:G2"/>
    <mergeCell ref="A3:B4"/>
    <mergeCell ref="C3:C4"/>
    <mergeCell ref="D3:G3"/>
    <mergeCell ref="A13:B1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11245-16&amp;Csag. nr. 16-392&amp;R&amp;P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view="pageLayout" topLeftCell="A6" zoomScaleNormal="85" workbookViewId="0">
      <selection activeCell="A12" sqref="A12"/>
    </sheetView>
  </sheetViews>
  <sheetFormatPr defaultColWidth="8.5703125" defaultRowHeight="15" x14ac:dyDescent="0.25"/>
  <cols>
    <col min="2" max="2" width="34.5703125" customWidth="1"/>
    <col min="3" max="7" width="15" customWidth="1"/>
  </cols>
  <sheetData>
    <row r="1" spans="1:7" ht="15.75" thickBot="1" x14ac:dyDescent="0.3"/>
    <row r="2" spans="1:7" ht="39" customHeight="1" thickBot="1" x14ac:dyDescent="0.3">
      <c r="A2" s="66" t="s">
        <v>13</v>
      </c>
      <c r="B2" s="67"/>
      <c r="C2" s="67"/>
      <c r="D2" s="67"/>
      <c r="E2" s="67"/>
      <c r="F2" s="67"/>
      <c r="G2" s="68"/>
    </row>
    <row r="3" spans="1:7" ht="25.35" customHeight="1" thickBot="1" x14ac:dyDescent="0.3">
      <c r="A3" s="80" t="s">
        <v>8</v>
      </c>
      <c r="B3" s="81"/>
      <c r="C3" s="78" t="s">
        <v>10</v>
      </c>
      <c r="D3" s="77" t="s">
        <v>15</v>
      </c>
      <c r="E3" s="70"/>
      <c r="F3" s="70"/>
      <c r="G3" s="70"/>
    </row>
    <row r="4" spans="1:7" ht="35.25" thickBot="1" x14ac:dyDescent="0.35">
      <c r="A4" s="82"/>
      <c r="B4" s="83"/>
      <c r="C4" s="79"/>
      <c r="D4" s="3" t="s">
        <v>0</v>
      </c>
      <c r="E4" s="3" t="s">
        <v>1</v>
      </c>
      <c r="F4" s="3" t="s">
        <v>12</v>
      </c>
      <c r="G4" s="3" t="s">
        <v>14</v>
      </c>
    </row>
    <row r="5" spans="1:7" ht="19.7" customHeight="1" x14ac:dyDescent="0.3">
      <c r="A5" s="22"/>
      <c r="B5" s="31"/>
      <c r="C5" s="6"/>
      <c r="D5" s="18"/>
      <c r="E5" s="18"/>
      <c r="F5" s="18"/>
      <c r="G5" s="18"/>
    </row>
    <row r="6" spans="1:7" ht="19.7" customHeight="1" x14ac:dyDescent="0.3">
      <c r="A6" s="22"/>
      <c r="B6" s="31"/>
      <c r="C6" s="6"/>
      <c r="D6" s="18"/>
      <c r="E6" s="18"/>
      <c r="F6" s="18"/>
      <c r="G6" s="18"/>
    </row>
    <row r="7" spans="1:7" ht="19.7" customHeight="1" x14ac:dyDescent="0.3">
      <c r="A7" s="22"/>
      <c r="B7" s="31"/>
      <c r="C7" s="6"/>
      <c r="D7" s="18"/>
      <c r="E7" s="18"/>
      <c r="F7" s="18"/>
      <c r="G7" s="18"/>
    </row>
    <row r="8" spans="1:7" ht="19.7" customHeight="1" x14ac:dyDescent="0.3">
      <c r="A8" s="22"/>
      <c r="B8" s="31"/>
      <c r="C8" s="6"/>
      <c r="D8" s="18"/>
      <c r="E8" s="18"/>
      <c r="F8" s="18"/>
      <c r="G8" s="18"/>
    </row>
    <row r="9" spans="1:7" ht="19.7" customHeight="1" x14ac:dyDescent="0.3">
      <c r="A9" s="22"/>
      <c r="B9" s="31"/>
      <c r="C9" s="6"/>
      <c r="D9" s="18"/>
      <c r="E9" s="18"/>
      <c r="F9" s="18"/>
      <c r="G9" s="18"/>
    </row>
    <row r="10" spans="1:7" ht="19.7" customHeight="1" x14ac:dyDescent="0.3">
      <c r="A10" s="22"/>
      <c r="B10" s="31"/>
      <c r="C10" s="6"/>
      <c r="D10" s="18"/>
      <c r="E10" s="18"/>
      <c r="F10" s="18"/>
      <c r="G10" s="18"/>
    </row>
    <row r="11" spans="1:7" ht="19.7" customHeight="1" x14ac:dyDescent="0.3">
      <c r="A11" s="22"/>
      <c r="B11" s="31"/>
      <c r="C11" s="6"/>
      <c r="D11" s="18"/>
      <c r="E11" s="18"/>
      <c r="F11" s="18"/>
      <c r="G11" s="18"/>
    </row>
    <row r="12" spans="1:7" ht="19.7" customHeight="1" x14ac:dyDescent="0.3">
      <c r="A12" s="23"/>
      <c r="B12" s="17"/>
      <c r="C12" s="10"/>
      <c r="D12" s="11"/>
      <c r="E12" s="11"/>
      <c r="F12" s="11"/>
      <c r="G12" s="11"/>
    </row>
    <row r="13" spans="1:7" ht="19.7" customHeight="1" x14ac:dyDescent="0.3">
      <c r="A13" s="23"/>
      <c r="B13" s="9"/>
      <c r="C13" s="10"/>
      <c r="D13" s="24"/>
      <c r="E13" s="24"/>
      <c r="F13" s="24"/>
      <c r="G13" s="24"/>
    </row>
    <row r="14" spans="1:7" ht="19.7" customHeight="1" thickBot="1" x14ac:dyDescent="0.35">
      <c r="A14" s="12"/>
      <c r="B14" s="13"/>
      <c r="C14" s="14"/>
      <c r="D14" s="15"/>
      <c r="E14" s="15"/>
      <c r="F14" s="15"/>
      <c r="G14" s="15"/>
    </row>
    <row r="15" spans="1:7" ht="19.7" customHeight="1" x14ac:dyDescent="0.3">
      <c r="A15" s="64" t="s">
        <v>9</v>
      </c>
      <c r="B15" s="65"/>
      <c r="C15" s="16"/>
      <c r="D15" s="25">
        <f>SUM(D5:D14)</f>
        <v>0</v>
      </c>
      <c r="E15" s="25">
        <f>SUM(E5:E14)</f>
        <v>0</v>
      </c>
      <c r="F15" s="25">
        <f>SUM(F5:F14)</f>
        <v>0</v>
      </c>
      <c r="G15" s="25">
        <f>SUM(G5:G14)</f>
        <v>0</v>
      </c>
    </row>
  </sheetData>
  <mergeCells count="5">
    <mergeCell ref="A15:B15"/>
    <mergeCell ref="A2:G2"/>
    <mergeCell ref="D3:G3"/>
    <mergeCell ref="C3:C4"/>
    <mergeCell ref="A3:B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11245-16&amp;Csag. nr. 16-392&amp;R&amp;P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2016-10-04T16:00:00+00:00</MeetingStartDate>
    <EnclosureFileNumber xmlns="d08b57ff-b9b7-4581-975d-98f87b579a51">11245/16</EnclosureFileNumber>
    <AgendaId xmlns="d08b57ff-b9b7-4581-975d-98f87b579a51">5890</AgendaId>
    <AccessLevel xmlns="d08b57ff-b9b7-4581-975d-98f87b579a51">1</AccessLevel>
    <EnclosureType xmlns="d08b57ff-b9b7-4581-975d-98f87b579a51">Enclosure</EnclosureType>
    <CommitteeName xmlns="d08b57ff-b9b7-4581-975d-98f87b579a51">Byrådet</CommitteeName>
    <FusionId xmlns="d08b57ff-b9b7-4581-975d-98f87b579a51">2073152</FusionId>
    <AgendaAccessLevelName xmlns="d08b57ff-b9b7-4581-975d-98f87b579a51">Åben</AgendaAccessLevelName>
    <UNC xmlns="d08b57ff-b9b7-4581-975d-98f87b579a51">1869538</UNC>
    <MeetingTitle xmlns="d08b57ff-b9b7-4581-975d-98f87b579a51">04-10-2016</MeetingTitle>
    <MeetingDateAndTime xmlns="d08b57ff-b9b7-4581-975d-98f87b579a51">04-10-2016 fra 18:00 - 20:45</MeetingDateAndTime>
    <MeetingEndDate xmlns="d08b57ff-b9b7-4581-975d-98f87b579a51">2016-10-04T18:45:00+00:00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B24CDC-CC9C-4C93-A973-755A4F583251}"/>
</file>

<file path=customXml/itemProps2.xml><?xml version="1.0" encoding="utf-8"?>
<ds:datastoreItem xmlns:ds="http://schemas.openxmlformats.org/officeDocument/2006/customXml" ds:itemID="{0FE4018B-D293-4E67-9150-E4ED0B643702}"/>
</file>

<file path=customXml/itemProps3.xml><?xml version="1.0" encoding="utf-8"?>
<ds:datastoreItem xmlns:ds="http://schemas.openxmlformats.org/officeDocument/2006/customXml" ds:itemID="{C4DD0DB0-80FA-455E-AB7C-7BCEACAB76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8</vt:i4>
      </vt:variant>
      <vt:variant>
        <vt:lpstr>Navngivne områder</vt:lpstr>
      </vt:variant>
      <vt:variant>
        <vt:i4>1</vt:i4>
      </vt:variant>
    </vt:vector>
  </HeadingPairs>
  <TitlesOfParts>
    <vt:vector size="9" baseType="lpstr">
      <vt:lpstr>Totaloversigt</vt:lpstr>
      <vt:lpstr>ØK</vt:lpstr>
      <vt:lpstr>P&amp;T</vt:lpstr>
      <vt:lpstr>B&amp;U</vt:lpstr>
      <vt:lpstr>K&amp;F</vt:lpstr>
      <vt:lpstr>S&amp;S</vt:lpstr>
      <vt:lpstr>A&amp;I</vt:lpstr>
      <vt:lpstr>Ark1</vt:lpstr>
      <vt:lpstr>ØK!Udskriftstitler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BYR-04-10-2016 - Bilag 736.01 Oversigt over budgetændringer på grund af lov- og cirkulæreprogrammet …</dc:title>
  <dc:creator>Flemming Karlsen</dc:creator>
  <cp:lastModifiedBy>Peder Sandfeld</cp:lastModifiedBy>
  <cp:lastPrinted>2016-09-13T07:29:07Z</cp:lastPrinted>
  <dcterms:created xsi:type="dcterms:W3CDTF">2014-01-22T10:50:38Z</dcterms:created>
  <dcterms:modified xsi:type="dcterms:W3CDTF">2016-09-19T08:07:00Z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